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<sst xmlns="http://schemas.openxmlformats.org/spreadsheetml/2006/main" count="416" uniqueCount="155">
  <si>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</si>
  <si>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</si>
  <si>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</si>
  <si>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</si>
  <si>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</si>
  <si>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</si>
  <si>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</si>
  <si>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</si>
  <si>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</si>
  <si>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</si>
  <si>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</si>
  <si>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</si>
  <si>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</si>
  <si>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</si>
  <si>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</si>
  <si>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</si>
  <si>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</si>
  <si>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</si>
  <si>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</si>
  <si>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</si>
  <si>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</si>
  <si>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</si>
  <si>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</si>
  <si>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</si>
  <si>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</si>
  <si>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</si>
  <si>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</si>
  <si>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</si>
  <si>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</si>
  <si>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</si>
  <si>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</si>
  <si>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</si>
  <si>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</si>
  <si>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</si>
  <si>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</si>
  <si>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</si>
  <si>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</si>
  <si>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</si>
  <si>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</si>
  <si>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</si>
  <si>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</si>
  <si>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</si>
  <si>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</si>
  <si>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</si>
  <si>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</si>
  <si>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</si>
  <si>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</si>
  <si>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</si>
  <si>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</si>
  <si>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</si>
  <si>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</si>
  <si>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</si>
  <si>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</si>
  <si>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</si>
  <si>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</si>
  <si>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</si>
  <si>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</si>
  <si>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</si>
  <si>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</si>
  <si>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</si>
  <si>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</si>
  <si>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</si>
  <si>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</si>
  <si>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</si>
  <si>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</si>
  <si>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</si>
  <si>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</si>
  <si>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</si>
  <si>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</si>
  <si>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</si>
  <si>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</si>
  <si>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</si>
  <si>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</si>
  <si>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</si>
  <si>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</si>
  <si>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</si>
  <si>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</si>
  <si>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</si>
  <si>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</si>
  <si>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</si>
  <si>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</si>
  <si>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</si>
  <si>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</si>
  <si>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</si>
  <si>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</si>
  <si>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</si>
  <si>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</si>
  <si>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</si>
  <si>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</si>
  <si>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</si>
  <si>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</si>
  <si>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</si>
  <si>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</si>
  <si>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</si>
  <si>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</si>
  <si>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</si>
  <si>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</si>
  <si>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</si>
  <si>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</si>
  <si>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</si>
  <si>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</si>
  <si>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</si>
  <si>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</si>
  <si>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</si>
  <si>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</si>
  <si>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</si>
  <si>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</si>
  <si>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</si>
  <si>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</si>
  <si>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</si>
  <si>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</si>
  <si>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</si>
  <si>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</si>
  <si>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</si>
  <si>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</si>
  <si>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</si>
  <si>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</si>
  <si>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</si>
  <si>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</si>
  <si>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</si>
  <si>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</si>
  <si>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</si>
  <si>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</si>
  <si>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</si>
  <si>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</si>
  <si>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</si>
  <si>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</si>
  <si>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</si>
  <si>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</si>
  <si>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</si>
  <si>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</si>
  <si>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</si>
  <si>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</si>
  <si>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</si>
  <si>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</si>
  <si>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</si>
  <si>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</si>
  <si>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</si>
  <si>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</si>
  <si>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</si>
  <si>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</si>
  <si>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</si>
  <si>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</si>
  <si>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</si>
  <si>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</si>
  <si>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</si>
  <si>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</si>
  <si>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</si>
  <si>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</si>
  <si>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FIRST REGISTRATIONS of NEW* MC, TOP 10 BRANDS JUNUARY-AUGUST 2018</t>
  </si>
  <si>
    <t>FIRST REGISTRATIONS MP, TOP 10 BRANDS JUNUARY-AUGUST 2018</t>
  </si>
  <si>
    <t>AUGUST</t>
  </si>
  <si>
    <t>January - August</t>
  </si>
  <si>
    <t>others</t>
  </si>
  <si>
    <t>KEEWAY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</si>
</sst>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5.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2637887"/>
        <c:axId val="48196664"/>
      </c:bar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6664"/>
        <c:crosses val="autoZero"/>
        <c:auto val="1"/>
        <c:lblOffset val="100"/>
        <c:tickLblSkip val="1"/>
        <c:noMultiLvlLbl val="0"/>
      </c:cat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7814389"/>
        <c:axId val="27676318"/>
      </c:bar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At val="0"/>
        <c:auto val="1"/>
        <c:lblOffset val="100"/>
        <c:tickLblSkip val="1"/>
        <c:noMultiLvlLbl val="0"/>
      </c:catAx>
      <c:valAx>
        <c:axId val="276763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47760271"/>
        <c:axId val="27189256"/>
      </c:bar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9256"/>
        <c:crosses val="autoZero"/>
        <c:auto val="1"/>
        <c:lblOffset val="100"/>
        <c:tickLblSkip val="1"/>
        <c:noMultiLvlLbl val="0"/>
      </c:catAx>
      <c:valAx>
        <c:axId val="2718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3376713"/>
        <c:axId val="54846098"/>
      </c:bar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 val="autoZero"/>
        <c:auto val="1"/>
        <c:lblOffset val="100"/>
        <c:tickLblSkip val="1"/>
        <c:noMultiLvlLbl val="0"/>
      </c:catAx>
      <c:valAx>
        <c:axId val="548460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3852835"/>
        <c:axId val="1334892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 val="autoZero"/>
        <c:auto val="1"/>
        <c:lblOffset val="100"/>
        <c:tickLblSkip val="1"/>
        <c:noMultiLvlLbl val="0"/>
      </c:catAx>
      <c:valAx>
        <c:axId val="13348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3031453"/>
        <c:axId val="7521030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3031453"/>
        <c:axId val="7521030"/>
      </c:line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 val="autoZero"/>
        <c:auto val="1"/>
        <c:lblOffset val="100"/>
        <c:tickLblSkip val="1"/>
        <c:noMultiLvlLbl val="0"/>
      </c:catAx>
      <c:valAx>
        <c:axId val="7521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31116793"/>
        <c:axId val="11615682"/>
      </c:bar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 val="autoZero"/>
        <c:auto val="1"/>
        <c:lblOffset val="100"/>
        <c:tickLblSkip val="1"/>
        <c:noMultiLvlLbl val="0"/>
      </c:catAx>
      <c:valAx>
        <c:axId val="116156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7432275"/>
        <c:axId val="1346156"/>
      </c:bar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156"/>
        <c:crosses val="autoZero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2115405"/>
        <c:axId val="41929782"/>
      </c:bar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41823719"/>
        <c:axId val="40869152"/>
      </c:bar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2278049"/>
        <c:axId val="22066986"/>
      </c:bar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At val="0"/>
        <c:auto val="1"/>
        <c:lblOffset val="100"/>
        <c:tickLblSkip val="1"/>
        <c:noMultiLvlLbl val="0"/>
      </c:catAx>
      <c:valAx>
        <c:axId val="220669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150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/>
      <c r="K3" s="3"/>
      <c r="L3" s="3"/>
      <c r="M3" s="7"/>
      <c r="N3" s="4">
        <v>61085</v>
      </c>
      <c r="O3" s="193">
        <v>0.7523431822940402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/>
      <c r="K4" s="50"/>
      <c r="L4" s="50"/>
      <c r="M4" s="51"/>
      <c r="N4" s="4">
        <v>20108</v>
      </c>
      <c r="O4" s="193">
        <v>0.24765681770595988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/>
      <c r="K5" s="106"/>
      <c r="L5" s="106"/>
      <c r="M5" s="106"/>
      <c r="N5" s="9">
        <v>81193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>
        <v>-0.09130742049469964</v>
      </c>
      <c r="H6" s="194">
        <v>-0.07528386996422465</v>
      </c>
      <c r="I6" s="194">
        <v>-0.06417157275021024</v>
      </c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>
        <v>-0.05815997656021099</v>
      </c>
      <c r="H7" s="195">
        <v>-0.03810371329180484</v>
      </c>
      <c r="I7" s="195">
        <v>0.004513857542655986</v>
      </c>
      <c r="J7" s="195"/>
      <c r="K7" s="195"/>
      <c r="L7" s="195"/>
      <c r="M7" s="195"/>
      <c r="N7" s="195">
        <v>-0.03138719221225428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151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7617</v>
      </c>
      <c r="C11" s="108">
        <v>7119</v>
      </c>
      <c r="D11" s="196">
        <v>0.06995364517488412</v>
      </c>
      <c r="E11" s="108">
        <v>61085</v>
      </c>
      <c r="F11" s="18">
        <v>57996</v>
      </c>
      <c r="G11" s="196">
        <v>0.053262293951306994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3510</v>
      </c>
      <c r="C12" s="108">
        <v>3958</v>
      </c>
      <c r="D12" s="196">
        <v>-0.113188479029813</v>
      </c>
      <c r="E12" s="108">
        <v>20108</v>
      </c>
      <c r="F12" s="18">
        <v>25828</v>
      </c>
      <c r="G12" s="196">
        <v>-0.22146507666098803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11127</v>
      </c>
      <c r="C13" s="108">
        <v>11077</v>
      </c>
      <c r="D13" s="196">
        <v>0.004513857542655986</v>
      </c>
      <c r="E13" s="108">
        <v>81193</v>
      </c>
      <c r="F13" s="108">
        <v>83824</v>
      </c>
      <c r="G13" s="196">
        <v>-0.03138719221225428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/>
      <c r="K3" s="3"/>
      <c r="L3" s="3"/>
      <c r="M3" s="7"/>
      <c r="N3" s="4">
        <v>11413</v>
      </c>
      <c r="O3" s="193">
        <v>0.4671141488969836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/>
      <c r="K4" s="50"/>
      <c r="L4" s="50"/>
      <c r="M4" s="51"/>
      <c r="N4" s="4">
        <v>13020</v>
      </c>
      <c r="O4" s="193">
        <v>0.5328858511030165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/>
      <c r="K5" s="106"/>
      <c r="L5" s="106"/>
      <c r="M5" s="106"/>
      <c r="N5" s="9">
        <v>24433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>
        <v>-0.006994637444625806</v>
      </c>
      <c r="H6" s="194">
        <v>-0.07114346090631607</v>
      </c>
      <c r="I6" s="194">
        <v>-0.05637007077856415</v>
      </c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>
        <v>-0.18519227090109047</v>
      </c>
      <c r="H7" s="195">
        <v>-0.18533772652388802</v>
      </c>
      <c r="I7" s="195">
        <v>-0.09743713733075432</v>
      </c>
      <c r="J7" s="195"/>
      <c r="K7" s="195"/>
      <c r="L7" s="195"/>
      <c r="M7" s="195"/>
      <c r="N7" s="195">
        <v>-0.200045837016665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AUGUST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1452</v>
      </c>
      <c r="C11" s="108">
        <v>1347</v>
      </c>
      <c r="D11" s="196">
        <v>0.07795100222717144</v>
      </c>
      <c r="E11" s="108">
        <v>11413</v>
      </c>
      <c r="F11" s="18">
        <v>11910</v>
      </c>
      <c r="G11" s="196">
        <v>-0.04172963895885806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2281</v>
      </c>
      <c r="C12" s="108">
        <v>2789</v>
      </c>
      <c r="D12" s="196">
        <v>-0.1821441376837576</v>
      </c>
      <c r="E12" s="108">
        <v>13020</v>
      </c>
      <c r="F12" s="18">
        <v>18633</v>
      </c>
      <c r="G12" s="196">
        <v>-0.30123973595234266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3733</v>
      </c>
      <c r="C13" s="108">
        <v>4136</v>
      </c>
      <c r="D13" s="196">
        <v>-0.09743713733075432</v>
      </c>
      <c r="E13" s="108">
        <v>24433</v>
      </c>
      <c r="F13" s="108">
        <v>30543</v>
      </c>
      <c r="G13" s="196">
        <v>-0.200045837016665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/>
      <c r="K9" s="106"/>
      <c r="L9" s="106"/>
      <c r="M9" s="106"/>
      <c r="N9" s="92">
        <v>11413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>
        <v>0.015856777493606034</v>
      </c>
      <c r="H10" s="197">
        <v>0.016853932584269593</v>
      </c>
      <c r="I10" s="197">
        <v>0.07795100222717144</v>
      </c>
      <c r="J10" s="197"/>
      <c r="K10" s="197"/>
      <c r="L10" s="197"/>
      <c r="M10" s="197"/>
      <c r="N10" s="197">
        <v>-0.04172963895885806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29" t="s">
        <v>6</v>
      </c>
      <c r="B12" s="221" t="str">
        <f>'R_PTW NEW 2018vs2017'!B9:C9</f>
        <v>AUGUST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1452</v>
      </c>
      <c r="C14" s="109">
        <v>1347</v>
      </c>
      <c r="D14" s="198">
        <v>0.07795100222717144</v>
      </c>
      <c r="E14" s="109">
        <v>11413</v>
      </c>
      <c r="F14" s="110">
        <v>11910</v>
      </c>
      <c r="G14" s="198">
        <v>-0.04172963895885806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8" t="s">
        <v>126</v>
      </c>
      <c r="C2" s="248"/>
      <c r="D2" s="248"/>
      <c r="E2" s="248"/>
      <c r="F2" s="248"/>
      <c r="G2" s="248"/>
      <c r="H2" s="248"/>
      <c r="I2" s="116"/>
      <c r="J2" s="248" t="s">
        <v>127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39" t="s">
        <v>58</v>
      </c>
      <c r="C3" s="242" t="s">
        <v>59</v>
      </c>
      <c r="D3" s="250" t="s">
        <v>152</v>
      </c>
      <c r="E3" s="251"/>
      <c r="F3" s="251"/>
      <c r="G3" s="251"/>
      <c r="H3" s="252"/>
      <c r="I3" s="118"/>
      <c r="J3" s="231" t="s">
        <v>60</v>
      </c>
      <c r="K3" s="234" t="s">
        <v>143</v>
      </c>
      <c r="L3" s="250" t="str">
        <f>D3</f>
        <v>January - August</v>
      </c>
      <c r="M3" s="251"/>
      <c r="N3" s="251"/>
      <c r="O3" s="251"/>
      <c r="P3" s="252"/>
      <c r="R3" s="239" t="s">
        <v>49</v>
      </c>
      <c r="S3" s="242" t="s">
        <v>59</v>
      </c>
      <c r="T3" s="250" t="str">
        <f>L3</f>
        <v>January - August</v>
      </c>
      <c r="U3" s="251"/>
      <c r="V3" s="251"/>
      <c r="W3" s="251"/>
      <c r="X3" s="252"/>
    </row>
    <row r="4" spans="2:24" ht="15" customHeight="1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2"/>
      <c r="K4" s="235"/>
      <c r="L4" s="245">
        <v>2018</v>
      </c>
      <c r="M4" s="246">
        <v>2017</v>
      </c>
      <c r="N4" s="237" t="s">
        <v>144</v>
      </c>
      <c r="O4" s="237" t="s">
        <v>145</v>
      </c>
      <c r="P4" s="237" t="s">
        <v>146</v>
      </c>
      <c r="R4" s="240"/>
      <c r="S4" s="243"/>
      <c r="T4" s="245">
        <f>L4</f>
        <v>2018</v>
      </c>
      <c r="U4" s="246">
        <f>F4</f>
        <v>2017</v>
      </c>
      <c r="V4" s="237" t="s">
        <v>63</v>
      </c>
      <c r="W4" s="237" t="s">
        <v>128</v>
      </c>
      <c r="X4" s="237" t="s">
        <v>91</v>
      </c>
    </row>
    <row r="5" spans="2:24" ht="12.75">
      <c r="B5" s="124">
        <v>1</v>
      </c>
      <c r="C5" s="125" t="s">
        <v>26</v>
      </c>
      <c r="D5" s="167">
        <v>1541</v>
      </c>
      <c r="E5" s="168">
        <v>0.13502146674844476</v>
      </c>
      <c r="F5" s="279">
        <v>1266</v>
      </c>
      <c r="G5" s="280">
        <v>0.10629722921914357</v>
      </c>
      <c r="H5" s="202">
        <v>0.21721958925750395</v>
      </c>
      <c r="I5" s="128"/>
      <c r="J5" s="233"/>
      <c r="K5" s="236"/>
      <c r="L5" s="238"/>
      <c r="M5" s="247"/>
      <c r="N5" s="238"/>
      <c r="O5" s="238"/>
      <c r="P5" s="238"/>
      <c r="R5" s="241"/>
      <c r="S5" s="244"/>
      <c r="T5" s="238"/>
      <c r="U5" s="247"/>
      <c r="V5" s="238"/>
      <c r="W5" s="238"/>
      <c r="X5" s="238"/>
    </row>
    <row r="6" spans="2:24" ht="15">
      <c r="B6" s="131">
        <v>2</v>
      </c>
      <c r="C6" s="132" t="s">
        <v>27</v>
      </c>
      <c r="D6" s="170">
        <v>1291</v>
      </c>
      <c r="E6" s="171">
        <v>0.11311662139665293</v>
      </c>
      <c r="F6" s="172">
        <v>1251</v>
      </c>
      <c r="G6" s="173">
        <v>0.10503778337531486</v>
      </c>
      <c r="H6" s="203">
        <v>0.031974420463629194</v>
      </c>
      <c r="I6" s="128"/>
      <c r="J6" s="129" t="s">
        <v>64</v>
      </c>
      <c r="K6" s="130" t="s">
        <v>28</v>
      </c>
      <c r="L6" s="281">
        <v>1068</v>
      </c>
      <c r="M6" s="184">
        <v>1061</v>
      </c>
      <c r="N6" s="85">
        <v>0.006597549481621057</v>
      </c>
      <c r="O6" s="127"/>
      <c r="P6" s="127"/>
      <c r="R6" s="129" t="s">
        <v>50</v>
      </c>
      <c r="S6" s="130" t="s">
        <v>26</v>
      </c>
      <c r="T6" s="215">
        <v>589</v>
      </c>
      <c r="U6" s="184">
        <v>384</v>
      </c>
      <c r="V6" s="85">
        <v>0.5338541666666667</v>
      </c>
      <c r="W6" s="127"/>
      <c r="X6" s="127"/>
    </row>
    <row r="7" spans="2:24" ht="15">
      <c r="B7" s="131">
        <v>3</v>
      </c>
      <c r="C7" s="132" t="s">
        <v>0</v>
      </c>
      <c r="D7" s="170">
        <v>1179</v>
      </c>
      <c r="E7" s="171">
        <v>0.1033032506790502</v>
      </c>
      <c r="F7" s="172">
        <v>1204</v>
      </c>
      <c r="G7" s="173">
        <v>0.10109151973131822</v>
      </c>
      <c r="H7" s="203">
        <v>-0.020764119601328956</v>
      </c>
      <c r="I7" s="128"/>
      <c r="J7" s="135"/>
      <c r="K7" s="136" t="s">
        <v>48</v>
      </c>
      <c r="L7" s="185">
        <v>878</v>
      </c>
      <c r="M7" s="186">
        <v>1975</v>
      </c>
      <c r="N7" s="86">
        <v>-0.5554430379746835</v>
      </c>
      <c r="O7" s="134"/>
      <c r="P7" s="134"/>
      <c r="R7" s="135"/>
      <c r="S7" s="136" t="s">
        <v>27</v>
      </c>
      <c r="T7" s="185">
        <v>470</v>
      </c>
      <c r="U7" s="186">
        <v>428</v>
      </c>
      <c r="V7" s="86">
        <v>0.0981308411214954</v>
      </c>
      <c r="W7" s="134"/>
      <c r="X7" s="134"/>
    </row>
    <row r="8" spans="2:24" ht="15">
      <c r="B8" s="131">
        <v>4</v>
      </c>
      <c r="C8" s="132" t="s">
        <v>28</v>
      </c>
      <c r="D8" s="170">
        <v>1068</v>
      </c>
      <c r="E8" s="171">
        <v>0.09357749934285464</v>
      </c>
      <c r="F8" s="172">
        <v>1062</v>
      </c>
      <c r="G8" s="173">
        <v>0.08916876574307304</v>
      </c>
      <c r="H8" s="203">
        <v>0.005649717514124353</v>
      </c>
      <c r="I8" s="128"/>
      <c r="J8" s="135"/>
      <c r="K8" s="136" t="s">
        <v>26</v>
      </c>
      <c r="L8" s="185">
        <v>625</v>
      </c>
      <c r="M8" s="186">
        <v>470</v>
      </c>
      <c r="N8" s="86">
        <v>0.32978723404255317</v>
      </c>
      <c r="O8" s="134"/>
      <c r="P8" s="134"/>
      <c r="R8" s="135"/>
      <c r="S8" s="136" t="s">
        <v>34</v>
      </c>
      <c r="T8" s="185">
        <v>253</v>
      </c>
      <c r="U8" s="186">
        <v>256</v>
      </c>
      <c r="V8" s="86">
        <v>-0.01171875</v>
      </c>
      <c r="W8" s="134"/>
      <c r="X8" s="134"/>
    </row>
    <row r="9" spans="2:24" ht="12.75">
      <c r="B9" s="131">
        <v>5</v>
      </c>
      <c r="C9" s="132" t="s">
        <v>48</v>
      </c>
      <c r="D9" s="170">
        <v>909</v>
      </c>
      <c r="E9" s="171">
        <v>0.07964601769911504</v>
      </c>
      <c r="F9" s="172">
        <v>2015</v>
      </c>
      <c r="G9" s="173">
        <v>0.16918555835432408</v>
      </c>
      <c r="H9" s="203">
        <v>-0.5488833746898263</v>
      </c>
      <c r="I9" s="128"/>
      <c r="J9" s="129"/>
      <c r="K9" s="129" t="s">
        <v>153</v>
      </c>
      <c r="L9" s="137">
        <v>3018</v>
      </c>
      <c r="M9" s="137">
        <v>3095</v>
      </c>
      <c r="N9" s="87">
        <v>-0.02487883683360259</v>
      </c>
      <c r="O9" s="199"/>
      <c r="P9" s="199"/>
      <c r="R9" s="129"/>
      <c r="S9" s="129" t="s">
        <v>153</v>
      </c>
      <c r="T9" s="137">
        <v>1133</v>
      </c>
      <c r="U9" s="137">
        <v>1323</v>
      </c>
      <c r="V9" s="87">
        <v>-0.14361300075585792</v>
      </c>
      <c r="W9" s="199"/>
      <c r="X9" s="199"/>
    </row>
    <row r="10" spans="2:24" ht="12.75">
      <c r="B10" s="131">
        <v>6</v>
      </c>
      <c r="C10" s="132" t="s">
        <v>33</v>
      </c>
      <c r="D10" s="170">
        <v>592</v>
      </c>
      <c r="E10" s="171">
        <v>0.05187067379304302</v>
      </c>
      <c r="F10" s="172">
        <v>434</v>
      </c>
      <c r="G10" s="173">
        <v>0.0364399664147775</v>
      </c>
      <c r="H10" s="203">
        <v>0.3640552995391706</v>
      </c>
      <c r="I10" s="128"/>
      <c r="J10" s="138" t="s">
        <v>70</v>
      </c>
      <c r="K10" s="139"/>
      <c r="L10" s="140">
        <v>5589</v>
      </c>
      <c r="M10" s="140">
        <v>6601</v>
      </c>
      <c r="N10" s="142">
        <v>-0.1533101045296167</v>
      </c>
      <c r="O10" s="164">
        <v>0.48970472268465787</v>
      </c>
      <c r="P10" s="164">
        <v>0.55424013434089</v>
      </c>
      <c r="R10" s="138" t="s">
        <v>79</v>
      </c>
      <c r="S10" s="139"/>
      <c r="T10" s="140">
        <v>2445</v>
      </c>
      <c r="U10" s="140">
        <v>2391</v>
      </c>
      <c r="V10" s="142">
        <v>0.02258469259723972</v>
      </c>
      <c r="W10" s="164">
        <v>0.21422938754052395</v>
      </c>
      <c r="X10" s="164">
        <v>0.20075566750629723</v>
      </c>
    </row>
    <row r="11" spans="2:24" ht="15">
      <c r="B11" s="131">
        <v>7</v>
      </c>
      <c r="C11" s="132" t="s">
        <v>32</v>
      </c>
      <c r="D11" s="170">
        <v>532</v>
      </c>
      <c r="E11" s="171">
        <v>0.04661351090861299</v>
      </c>
      <c r="F11" s="172">
        <v>508</v>
      </c>
      <c r="G11" s="173">
        <v>0.042653232577665824</v>
      </c>
      <c r="H11" s="203">
        <v>0.04724409448818889</v>
      </c>
      <c r="I11" s="128"/>
      <c r="J11" s="129" t="s">
        <v>65</v>
      </c>
      <c r="K11" s="130" t="s">
        <v>33</v>
      </c>
      <c r="L11" s="215">
        <v>67</v>
      </c>
      <c r="M11" s="184">
        <v>46</v>
      </c>
      <c r="N11" s="85">
        <v>0.4565217391304348</v>
      </c>
      <c r="O11" s="127"/>
      <c r="P11" s="127"/>
      <c r="R11" s="129" t="s">
        <v>51</v>
      </c>
      <c r="S11" s="136" t="s">
        <v>28</v>
      </c>
      <c r="T11" s="215">
        <v>441</v>
      </c>
      <c r="U11" s="184">
        <v>256</v>
      </c>
      <c r="V11" s="85">
        <v>0.72265625</v>
      </c>
      <c r="W11" s="127"/>
      <c r="X11" s="127"/>
    </row>
    <row r="12" spans="2:24" ht="15">
      <c r="B12" s="131">
        <v>8</v>
      </c>
      <c r="C12" s="132" t="s">
        <v>29</v>
      </c>
      <c r="D12" s="170">
        <v>494</v>
      </c>
      <c r="E12" s="171">
        <v>0.043283974415140626</v>
      </c>
      <c r="F12" s="172">
        <v>446</v>
      </c>
      <c r="G12" s="173">
        <v>0.03744752308984047</v>
      </c>
      <c r="H12" s="203">
        <v>0.10762331838565031</v>
      </c>
      <c r="I12" s="128"/>
      <c r="J12" s="135"/>
      <c r="K12" s="136" t="s">
        <v>27</v>
      </c>
      <c r="L12" s="185">
        <v>64</v>
      </c>
      <c r="M12" s="186">
        <v>77</v>
      </c>
      <c r="N12" s="86">
        <v>-0.16883116883116878</v>
      </c>
      <c r="O12" s="134"/>
      <c r="P12" s="134"/>
      <c r="R12" s="135"/>
      <c r="S12" s="136" t="s">
        <v>32</v>
      </c>
      <c r="T12" s="185">
        <v>190</v>
      </c>
      <c r="U12" s="186">
        <v>190</v>
      </c>
      <c r="V12" s="86">
        <v>0</v>
      </c>
      <c r="W12" s="134"/>
      <c r="X12" s="134"/>
    </row>
    <row r="13" spans="2:24" ht="15">
      <c r="B13" s="131">
        <v>9</v>
      </c>
      <c r="C13" s="132" t="s">
        <v>31</v>
      </c>
      <c r="D13" s="170">
        <v>416</v>
      </c>
      <c r="E13" s="171">
        <v>0.036449662665381584</v>
      </c>
      <c r="F13" s="172">
        <v>530</v>
      </c>
      <c r="G13" s="173">
        <v>0.04450041981528128</v>
      </c>
      <c r="H13" s="203">
        <v>-0.21509433962264146</v>
      </c>
      <c r="I13" s="128"/>
      <c r="J13" s="135"/>
      <c r="K13" s="136" t="s">
        <v>88</v>
      </c>
      <c r="L13" s="185">
        <v>30</v>
      </c>
      <c r="M13" s="186">
        <v>17</v>
      </c>
      <c r="N13" s="86">
        <v>0.7647058823529411</v>
      </c>
      <c r="O13" s="134"/>
      <c r="P13" s="134"/>
      <c r="R13" s="135"/>
      <c r="S13" s="136" t="s">
        <v>48</v>
      </c>
      <c r="T13" s="185">
        <v>161</v>
      </c>
      <c r="U13" s="186">
        <v>329</v>
      </c>
      <c r="V13" s="86">
        <v>-0.5106382978723405</v>
      </c>
      <c r="W13" s="134"/>
      <c r="X13" s="134"/>
    </row>
    <row r="14" spans="2:24" ht="12.75">
      <c r="B14" s="131">
        <v>10</v>
      </c>
      <c r="C14" s="132" t="s">
        <v>30</v>
      </c>
      <c r="D14" s="170">
        <v>412</v>
      </c>
      <c r="E14" s="171">
        <v>0.036099185139752916</v>
      </c>
      <c r="F14" s="172">
        <v>499</v>
      </c>
      <c r="G14" s="173">
        <v>0.041897565071368596</v>
      </c>
      <c r="H14" s="203">
        <v>-0.17434869739478953</v>
      </c>
      <c r="I14" s="128"/>
      <c r="J14" s="143"/>
      <c r="K14" s="129" t="s">
        <v>153</v>
      </c>
      <c r="L14" s="137">
        <v>68</v>
      </c>
      <c r="M14" s="137">
        <v>127</v>
      </c>
      <c r="N14" s="87">
        <v>-0.4645669291338582</v>
      </c>
      <c r="O14" s="199"/>
      <c r="P14" s="199"/>
      <c r="R14" s="143"/>
      <c r="S14" s="129" t="s">
        <v>153</v>
      </c>
      <c r="T14" s="137">
        <v>285</v>
      </c>
      <c r="U14" s="137">
        <v>410</v>
      </c>
      <c r="V14" s="87">
        <v>-0.30487804878048785</v>
      </c>
      <c r="W14" s="199"/>
      <c r="X14" s="199"/>
    </row>
    <row r="15" spans="2:24" ht="12.75">
      <c r="B15" s="256" t="s">
        <v>77</v>
      </c>
      <c r="C15" s="257"/>
      <c r="D15" s="144">
        <v>8434</v>
      </c>
      <c r="E15" s="145">
        <v>0.7389818627880488</v>
      </c>
      <c r="F15" s="144">
        <v>9215</v>
      </c>
      <c r="G15" s="145">
        <v>0.7737195633921075</v>
      </c>
      <c r="H15" s="147">
        <v>-0.08475311991318502</v>
      </c>
      <c r="I15" s="128"/>
      <c r="J15" s="138" t="s">
        <v>71</v>
      </c>
      <c r="K15" s="139"/>
      <c r="L15" s="140">
        <v>229</v>
      </c>
      <c r="M15" s="140">
        <v>267</v>
      </c>
      <c r="N15" s="142">
        <v>-0.14232209737827717</v>
      </c>
      <c r="O15" s="164">
        <v>0.020064838342241303</v>
      </c>
      <c r="P15" s="164">
        <v>0.022418136020151132</v>
      </c>
      <c r="R15" s="138" t="s">
        <v>80</v>
      </c>
      <c r="S15" s="139"/>
      <c r="T15" s="140">
        <v>1077</v>
      </c>
      <c r="U15" s="140">
        <v>1185</v>
      </c>
      <c r="V15" s="142">
        <v>-0.09113924050632916</v>
      </c>
      <c r="W15" s="164">
        <v>0.09436607377551914</v>
      </c>
      <c r="X15" s="164">
        <v>0.09949622166246852</v>
      </c>
    </row>
    <row r="16" spans="2:24" ht="15">
      <c r="B16" s="258" t="s">
        <v>78</v>
      </c>
      <c r="C16" s="258"/>
      <c r="D16" s="148">
        <v>2979</v>
      </c>
      <c r="E16" s="145">
        <v>0.2610181372119513</v>
      </c>
      <c r="F16" s="148">
        <v>2695</v>
      </c>
      <c r="G16" s="145">
        <v>0.22628043660789252</v>
      </c>
      <c r="H16" s="149">
        <v>0.1053803339517625</v>
      </c>
      <c r="I16" s="128"/>
      <c r="J16" s="129" t="s">
        <v>66</v>
      </c>
      <c r="K16" s="130" t="s">
        <v>33</v>
      </c>
      <c r="L16" s="215">
        <v>240</v>
      </c>
      <c r="M16" s="184">
        <v>158</v>
      </c>
      <c r="N16" s="85">
        <v>0.518987341772152</v>
      </c>
      <c r="O16" s="127"/>
      <c r="P16" s="127"/>
      <c r="R16" s="129" t="s">
        <v>52</v>
      </c>
      <c r="S16" s="130" t="s">
        <v>26</v>
      </c>
      <c r="T16" s="215">
        <v>623</v>
      </c>
      <c r="U16" s="184">
        <v>623</v>
      </c>
      <c r="V16" s="85">
        <v>0</v>
      </c>
      <c r="W16" s="127"/>
      <c r="X16" s="127"/>
    </row>
    <row r="17" spans="2:24" ht="15">
      <c r="B17" s="259" t="s">
        <v>76</v>
      </c>
      <c r="C17" s="259"/>
      <c r="D17" s="211">
        <v>11413</v>
      </c>
      <c r="E17" s="165">
        <v>1</v>
      </c>
      <c r="F17" s="211">
        <v>11910</v>
      </c>
      <c r="G17" s="166">
        <v>1</v>
      </c>
      <c r="H17" s="206">
        <v>-0.04172963895885806</v>
      </c>
      <c r="I17" s="128"/>
      <c r="J17" s="135"/>
      <c r="K17" s="136" t="s">
        <v>26</v>
      </c>
      <c r="L17" s="185">
        <v>169</v>
      </c>
      <c r="M17" s="186">
        <v>103</v>
      </c>
      <c r="N17" s="86">
        <v>0.6407766990291262</v>
      </c>
      <c r="O17" s="134"/>
      <c r="P17" s="134"/>
      <c r="R17" s="135"/>
      <c r="S17" s="136" t="s">
        <v>28</v>
      </c>
      <c r="T17" s="185">
        <v>518</v>
      </c>
      <c r="U17" s="186">
        <v>716</v>
      </c>
      <c r="V17" s="86">
        <v>-0.276536312849162</v>
      </c>
      <c r="W17" s="134"/>
      <c r="X17" s="134"/>
    </row>
    <row r="18" spans="2:24" ht="15">
      <c r="B18" s="260" t="s">
        <v>101</v>
      </c>
      <c r="C18" s="260"/>
      <c r="D18" s="260"/>
      <c r="E18" s="260"/>
      <c r="F18" s="260"/>
      <c r="G18" s="260"/>
      <c r="H18" s="260"/>
      <c r="I18" s="128"/>
      <c r="J18" s="135"/>
      <c r="K18" s="136" t="s">
        <v>27</v>
      </c>
      <c r="L18" s="185">
        <v>154</v>
      </c>
      <c r="M18" s="186">
        <v>104</v>
      </c>
      <c r="N18" s="86">
        <v>0.48076923076923084</v>
      </c>
      <c r="O18" s="134"/>
      <c r="P18" s="134"/>
      <c r="R18" s="135"/>
      <c r="S18" s="136" t="s">
        <v>48</v>
      </c>
      <c r="T18" s="185">
        <v>416</v>
      </c>
      <c r="U18" s="186">
        <v>1418</v>
      </c>
      <c r="V18" s="86">
        <v>-0.7066290550070522</v>
      </c>
      <c r="W18" s="134"/>
      <c r="X18" s="134"/>
    </row>
    <row r="19" spans="2:24" ht="12.75" customHeight="1">
      <c r="B19" s="253" t="s">
        <v>45</v>
      </c>
      <c r="C19" s="253"/>
      <c r="D19" s="253"/>
      <c r="E19" s="253"/>
      <c r="F19" s="253"/>
      <c r="G19" s="253"/>
      <c r="H19" s="253"/>
      <c r="I19" s="128"/>
      <c r="J19" s="143"/>
      <c r="K19" s="187" t="s">
        <v>153</v>
      </c>
      <c r="L19" s="137">
        <v>658</v>
      </c>
      <c r="M19" s="137">
        <v>390</v>
      </c>
      <c r="N19" s="87">
        <v>0.6871794871794872</v>
      </c>
      <c r="O19" s="199"/>
      <c r="P19" s="199"/>
      <c r="R19" s="143"/>
      <c r="S19" s="187" t="s">
        <v>153</v>
      </c>
      <c r="T19" s="137">
        <v>2193</v>
      </c>
      <c r="U19" s="137">
        <v>2182</v>
      </c>
      <c r="V19" s="87">
        <v>0.005041246562786483</v>
      </c>
      <c r="W19" s="199"/>
      <c r="X19" s="199"/>
    </row>
    <row r="20" spans="2:24" ht="12.75">
      <c r="B20" s="253"/>
      <c r="C20" s="253"/>
      <c r="D20" s="253"/>
      <c r="E20" s="253"/>
      <c r="F20" s="253"/>
      <c r="G20" s="253"/>
      <c r="H20" s="253"/>
      <c r="I20" s="128"/>
      <c r="J20" s="150" t="s">
        <v>72</v>
      </c>
      <c r="K20" s="151"/>
      <c r="L20" s="140">
        <v>1221</v>
      </c>
      <c r="M20" s="140">
        <v>755</v>
      </c>
      <c r="N20" s="142">
        <v>0.6172185430463577</v>
      </c>
      <c r="O20" s="164">
        <v>0.10698326469815123</v>
      </c>
      <c r="P20" s="164">
        <v>0.06339210747271201</v>
      </c>
      <c r="R20" s="138" t="s">
        <v>81</v>
      </c>
      <c r="S20" s="152"/>
      <c r="T20" s="140">
        <v>3750</v>
      </c>
      <c r="U20" s="140">
        <v>4939</v>
      </c>
      <c r="V20" s="142">
        <v>-0.24073699129378412</v>
      </c>
      <c r="W20" s="164">
        <v>0.32857268027687725</v>
      </c>
      <c r="X20" s="164">
        <v>0.41469353484466837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5">
        <v>352</v>
      </c>
      <c r="M21" s="184">
        <v>370</v>
      </c>
      <c r="N21" s="85">
        <v>-0.048648648648648596</v>
      </c>
      <c r="O21" s="127"/>
      <c r="P21" s="127"/>
      <c r="R21" s="135" t="s">
        <v>53</v>
      </c>
      <c r="S21" s="130" t="s">
        <v>31</v>
      </c>
      <c r="T21" s="126">
        <v>31</v>
      </c>
      <c r="U21" s="184">
        <v>39</v>
      </c>
      <c r="V21" s="85">
        <v>-0.20512820512820518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245</v>
      </c>
      <c r="M22" s="186">
        <v>217</v>
      </c>
      <c r="N22" s="86">
        <v>0.12903225806451624</v>
      </c>
      <c r="O22" s="134"/>
      <c r="P22" s="134"/>
      <c r="R22" s="135"/>
      <c r="S22" s="136" t="s">
        <v>27</v>
      </c>
      <c r="T22" s="133">
        <v>8</v>
      </c>
      <c r="U22" s="186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194</v>
      </c>
      <c r="M23" s="186">
        <v>211</v>
      </c>
      <c r="N23" s="86">
        <v>-0.08056872037914697</v>
      </c>
      <c r="O23" s="134"/>
      <c r="P23" s="134"/>
      <c r="R23" s="135"/>
      <c r="S23" s="136" t="s">
        <v>29</v>
      </c>
      <c r="T23" s="133">
        <v>3</v>
      </c>
      <c r="U23" s="186">
        <v>34</v>
      </c>
      <c r="V23" s="86">
        <v>-0.9117647058823529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153</v>
      </c>
      <c r="L24" s="137">
        <v>343</v>
      </c>
      <c r="M24" s="137">
        <v>341</v>
      </c>
      <c r="N24" s="87">
        <v>0.0058651026392961825</v>
      </c>
      <c r="O24" s="199"/>
      <c r="P24" s="199"/>
      <c r="R24" s="143"/>
      <c r="S24" s="187" t="s">
        <v>153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1134</v>
      </c>
      <c r="M25" s="140">
        <v>1139</v>
      </c>
      <c r="N25" s="142">
        <v>-0.004389815627743654</v>
      </c>
      <c r="O25" s="164">
        <v>0.09936037851572768</v>
      </c>
      <c r="P25" s="164">
        <v>0.09563392107472712</v>
      </c>
      <c r="R25" s="138" t="s">
        <v>82</v>
      </c>
      <c r="S25" s="151"/>
      <c r="T25" s="140">
        <v>42</v>
      </c>
      <c r="U25" s="140">
        <v>81</v>
      </c>
      <c r="V25" s="142">
        <v>-0.4814814814814815</v>
      </c>
      <c r="W25" s="164">
        <v>0.003680014019101025</v>
      </c>
      <c r="X25" s="164">
        <v>0.006801007556675063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5">
        <v>1000</v>
      </c>
      <c r="M26" s="184">
        <v>1110</v>
      </c>
      <c r="N26" s="85">
        <v>-0.09909909909909909</v>
      </c>
      <c r="O26" s="127"/>
      <c r="P26" s="127"/>
      <c r="R26" s="157" t="s">
        <v>54</v>
      </c>
      <c r="S26" s="130" t="s">
        <v>26</v>
      </c>
      <c r="T26" s="215">
        <v>103</v>
      </c>
      <c r="U26" s="184">
        <v>94</v>
      </c>
      <c r="V26" s="86">
        <v>0.0957446808510638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467</v>
      </c>
      <c r="M27" s="186">
        <v>447</v>
      </c>
      <c r="N27" s="86">
        <v>0.044742729306487705</v>
      </c>
      <c r="O27" s="134"/>
      <c r="P27" s="134"/>
      <c r="R27" s="135"/>
      <c r="S27" s="136" t="s">
        <v>27</v>
      </c>
      <c r="T27" s="185">
        <v>70</v>
      </c>
      <c r="U27" s="186">
        <v>119</v>
      </c>
      <c r="V27" s="86">
        <v>-0.4117647058823529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395</v>
      </c>
      <c r="M28" s="186">
        <v>323</v>
      </c>
      <c r="N28" s="86">
        <v>0.22291021671826616</v>
      </c>
      <c r="O28" s="134"/>
      <c r="P28" s="134"/>
      <c r="R28" s="135"/>
      <c r="S28" s="136" t="s">
        <v>31</v>
      </c>
      <c r="T28" s="185">
        <v>68</v>
      </c>
      <c r="U28" s="186">
        <v>51</v>
      </c>
      <c r="V28" s="86">
        <v>0.33333333333333326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153</v>
      </c>
      <c r="L29" s="137">
        <v>1345</v>
      </c>
      <c r="M29" s="137">
        <v>1264</v>
      </c>
      <c r="N29" s="87">
        <v>0.06408227848101267</v>
      </c>
      <c r="O29" s="199"/>
      <c r="P29" s="199"/>
      <c r="R29" s="143"/>
      <c r="S29" s="129" t="s">
        <v>153</v>
      </c>
      <c r="T29" s="137">
        <v>162</v>
      </c>
      <c r="U29" s="137">
        <v>128</v>
      </c>
      <c r="V29" s="87">
        <v>0.265625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3207</v>
      </c>
      <c r="M30" s="140">
        <v>3144</v>
      </c>
      <c r="N30" s="142">
        <v>0.020038167938931206</v>
      </c>
      <c r="O30" s="164">
        <v>0.2809953561727854</v>
      </c>
      <c r="P30" s="164">
        <v>0.2639798488664987</v>
      </c>
      <c r="R30" s="138" t="s">
        <v>83</v>
      </c>
      <c r="S30" s="139"/>
      <c r="T30" s="140">
        <v>403</v>
      </c>
      <c r="U30" s="140">
        <v>392</v>
      </c>
      <c r="V30" s="142">
        <v>0.028061224489795977</v>
      </c>
      <c r="W30" s="164">
        <v>0.03531061070708841</v>
      </c>
      <c r="X30" s="164">
        <v>0.0329135180520571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33</v>
      </c>
      <c r="M31" s="140">
        <v>4</v>
      </c>
      <c r="N31" s="142">
        <v>7.25</v>
      </c>
      <c r="O31" s="164">
        <v>0.0028914395864365196</v>
      </c>
      <c r="P31" s="164">
        <v>0.00033585222502099076</v>
      </c>
      <c r="R31" s="129" t="s">
        <v>55</v>
      </c>
      <c r="S31" s="130" t="s">
        <v>0</v>
      </c>
      <c r="T31" s="215">
        <v>238</v>
      </c>
      <c r="U31" s="184">
        <v>230</v>
      </c>
      <c r="V31" s="85">
        <v>0.034782608695652195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4" t="s">
        <v>76</v>
      </c>
      <c r="K32" s="255"/>
      <c r="L32" s="161">
        <v>11413</v>
      </c>
      <c r="M32" s="161">
        <v>11910</v>
      </c>
      <c r="N32" s="149">
        <v>-0.04172963895885806</v>
      </c>
      <c r="O32" s="162">
        <v>1</v>
      </c>
      <c r="P32" s="162">
        <v>1</v>
      </c>
      <c r="R32" s="135"/>
      <c r="S32" s="136" t="s">
        <v>26</v>
      </c>
      <c r="T32" s="185">
        <v>193</v>
      </c>
      <c r="U32" s="186">
        <v>103</v>
      </c>
      <c r="V32" s="86">
        <v>0.8737864077669903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5">
        <v>155</v>
      </c>
      <c r="U33" s="186">
        <v>111</v>
      </c>
      <c r="V33" s="86">
        <v>0.39639639639639634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153</v>
      </c>
      <c r="T34" s="137">
        <v>220</v>
      </c>
      <c r="U34" s="137">
        <v>281</v>
      </c>
      <c r="V34" s="87">
        <v>-0.2170818505338078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806</v>
      </c>
      <c r="U35" s="140">
        <v>725</v>
      </c>
      <c r="V35" s="142">
        <v>0.11172413793103453</v>
      </c>
      <c r="W35" s="164">
        <v>0.07062122141417682</v>
      </c>
      <c r="X35" s="164">
        <v>0.06087321578505458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5">
        <v>642</v>
      </c>
      <c r="U36" s="184">
        <v>633</v>
      </c>
      <c r="V36" s="85">
        <v>0.014218009478673022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320</v>
      </c>
      <c r="U37" s="186">
        <v>252</v>
      </c>
      <c r="V37" s="86">
        <v>0.26984126984126977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309</v>
      </c>
      <c r="U38" s="186">
        <v>338</v>
      </c>
      <c r="V38" s="86">
        <v>-0.08579881656804733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153</v>
      </c>
      <c r="T39" s="137">
        <v>930</v>
      </c>
      <c r="U39" s="137">
        <v>665</v>
      </c>
      <c r="V39" s="87">
        <v>0.3984962406015038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2201</v>
      </c>
      <c r="U40" s="140">
        <v>1888</v>
      </c>
      <c r="V40" s="142">
        <v>0.16578389830508478</v>
      </c>
      <c r="W40" s="164">
        <v>0.19285025847717516</v>
      </c>
      <c r="X40" s="164">
        <v>0.15852225020990765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54</v>
      </c>
      <c r="U41" s="184">
        <v>30</v>
      </c>
      <c r="V41" s="85">
        <v>0.8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45</v>
      </c>
      <c r="U42" s="186">
        <v>61</v>
      </c>
      <c r="V42" s="86">
        <v>-0.2622950819672131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24</v>
      </c>
      <c r="U43" s="186">
        <v>29</v>
      </c>
      <c r="V43" s="86">
        <v>-0.1724137931034483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153</v>
      </c>
      <c r="T44" s="137">
        <v>79</v>
      </c>
      <c r="U44" s="137">
        <v>91</v>
      </c>
      <c r="V44" s="87">
        <v>-0.13186813186813184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202</v>
      </c>
      <c r="U45" s="140">
        <v>211</v>
      </c>
      <c r="V45" s="142">
        <v>-0.042654028436018954</v>
      </c>
      <c r="W45" s="164">
        <v>0.017699115044247787</v>
      </c>
      <c r="X45" s="164">
        <v>0.017716204869857262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487</v>
      </c>
      <c r="U46" s="140">
        <v>98</v>
      </c>
      <c r="V46" s="142">
        <v>3.9693877551020407</v>
      </c>
      <c r="W46" s="164">
        <v>0.04267063874529046</v>
      </c>
      <c r="X46" s="164">
        <v>0.008228379513014274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4" t="s">
        <v>76</v>
      </c>
      <c r="S47" s="255"/>
      <c r="T47" s="140">
        <v>11413</v>
      </c>
      <c r="U47" s="140">
        <v>11910</v>
      </c>
      <c r="V47" s="142">
        <v>-0.04172963895885806</v>
      </c>
      <c r="W47" s="141">
        <v>1</v>
      </c>
      <c r="X47" s="141">
        <v>0.9999999999999999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/>
      <c r="K9" s="106"/>
      <c r="L9" s="106"/>
      <c r="M9" s="106"/>
      <c r="N9" s="9">
        <v>13020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/>
      <c r="K10" s="111"/>
      <c r="L10" s="111"/>
      <c r="M10" s="111"/>
      <c r="N10" s="200">
        <v>-0.30123973595234266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29" t="s">
        <v>6</v>
      </c>
      <c r="B12" s="221" t="str">
        <f>'R_MC NEW 2018vs2017'!B12:C12</f>
        <v>AUGUST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2281</v>
      </c>
      <c r="C14" s="109">
        <v>2789</v>
      </c>
      <c r="D14" s="198">
        <v>-0.1821441376837576</v>
      </c>
      <c r="E14" s="109">
        <v>13020</v>
      </c>
      <c r="F14" s="110">
        <v>18633</v>
      </c>
      <c r="G14" s="198">
        <v>-0.30123973595234266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8" t="s">
        <v>141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39" t="s">
        <v>58</v>
      </c>
      <c r="C3" s="242" t="s">
        <v>59</v>
      </c>
      <c r="D3" s="250" t="str">
        <f>'R_MC 2018 rankings'!D3:H3</f>
        <v>January - August</v>
      </c>
      <c r="E3" s="251"/>
      <c r="F3" s="251"/>
      <c r="G3" s="251"/>
      <c r="H3" s="252"/>
      <c r="I3" s="76"/>
      <c r="J3" s="77"/>
      <c r="K3" s="77"/>
      <c r="L3" s="78"/>
      <c r="M3" s="79"/>
      <c r="N3" s="79"/>
      <c r="O3" s="79"/>
      <c r="P3" s="79"/>
    </row>
    <row r="4" spans="2:16" ht="12.75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3826</v>
      </c>
      <c r="E5" s="168">
        <v>0.29385560675883254</v>
      </c>
      <c r="F5" s="213">
        <v>5636</v>
      </c>
      <c r="G5" s="169">
        <v>0.3024741050823807</v>
      </c>
      <c r="H5" s="202">
        <v>-0.3211497515968772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2070</v>
      </c>
      <c r="E6" s="171">
        <v>0.15898617511520738</v>
      </c>
      <c r="F6" s="214">
        <v>1804</v>
      </c>
      <c r="G6" s="173">
        <v>0.0968174743734235</v>
      </c>
      <c r="H6" s="203">
        <v>0.14745011086474502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1131</v>
      </c>
      <c r="E7" s="171">
        <v>0.0868663594470046</v>
      </c>
      <c r="F7" s="214">
        <v>3722</v>
      </c>
      <c r="G7" s="173">
        <v>0.19975312617399238</v>
      </c>
      <c r="H7" s="203">
        <v>-0.6961311123052123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1028</v>
      </c>
      <c r="E8" s="171">
        <v>0.07895545314900154</v>
      </c>
      <c r="F8" s="214">
        <v>1973</v>
      </c>
      <c r="G8" s="173">
        <v>0.1058874040680513</v>
      </c>
      <c r="H8" s="203">
        <v>-0.4789660415610745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759</v>
      </c>
      <c r="E9" s="171">
        <v>0.05829493087557604</v>
      </c>
      <c r="F9" s="214">
        <v>1430</v>
      </c>
      <c r="G9" s="173">
        <v>0.07674555895454302</v>
      </c>
      <c r="H9" s="203">
        <v>-0.46923076923076923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89</v>
      </c>
      <c r="D10" s="214">
        <v>636</v>
      </c>
      <c r="E10" s="171">
        <v>0.04884792626728111</v>
      </c>
      <c r="F10" s="214">
        <v>516</v>
      </c>
      <c r="G10" s="173">
        <v>0.027692803091289648</v>
      </c>
      <c r="H10" s="203">
        <v>0.2325581395348837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147</v>
      </c>
      <c r="D11" s="214">
        <v>543</v>
      </c>
      <c r="E11" s="171">
        <v>0.04170506912442396</v>
      </c>
      <c r="F11" s="214">
        <v>0</v>
      </c>
      <c r="G11" s="173">
        <v>0</v>
      </c>
      <c r="H11" s="203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34</v>
      </c>
      <c r="D12" s="214">
        <v>502</v>
      </c>
      <c r="E12" s="171">
        <v>0.03855606758832565</v>
      </c>
      <c r="F12" s="214">
        <v>532</v>
      </c>
      <c r="G12" s="173">
        <v>0.028551494660011806</v>
      </c>
      <c r="H12" s="203">
        <v>-0.05639097744360899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148</v>
      </c>
      <c r="D13" s="214">
        <v>293</v>
      </c>
      <c r="E13" s="171">
        <v>0.02250384024577573</v>
      </c>
      <c r="F13" s="214">
        <v>214</v>
      </c>
      <c r="G13" s="173">
        <v>0.011484999731658885</v>
      </c>
      <c r="H13" s="203">
        <v>0.3691588785046729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154</v>
      </c>
      <c r="D14" s="214">
        <v>208</v>
      </c>
      <c r="E14" s="171">
        <v>0.01597542242703533</v>
      </c>
      <c r="F14" s="214">
        <v>177</v>
      </c>
      <c r="G14" s="173">
        <v>0.00949927547898889</v>
      </c>
      <c r="H14" s="203">
        <v>0.17514124293785316</v>
      </c>
      <c r="I14" s="79"/>
      <c r="J14" s="82"/>
      <c r="K14" s="82"/>
      <c r="L14" s="82"/>
      <c r="N14" s="79"/>
      <c r="O14" s="79"/>
      <c r="P14" s="79"/>
    </row>
    <row r="15" spans="2:16" ht="12.75">
      <c r="B15" s="256" t="s">
        <v>77</v>
      </c>
      <c r="C15" s="257"/>
      <c r="D15" s="144">
        <v>10996</v>
      </c>
      <c r="E15" s="145">
        <v>0.8445468509984638</v>
      </c>
      <c r="F15" s="146">
        <v>16004</v>
      </c>
      <c r="G15" s="145">
        <v>0.85890624161434</v>
      </c>
      <c r="H15" s="147">
        <v>-0.31292176955761064</v>
      </c>
      <c r="I15" s="80"/>
      <c r="J15" s="80"/>
      <c r="K15" s="80"/>
      <c r="N15" s="79"/>
      <c r="O15" s="79"/>
      <c r="P15" s="79"/>
    </row>
    <row r="16" spans="2:16" ht="12.75">
      <c r="B16" s="258" t="s">
        <v>78</v>
      </c>
      <c r="C16" s="258"/>
      <c r="D16" s="148">
        <v>2024</v>
      </c>
      <c r="E16" s="145">
        <v>0.1554531490015361</v>
      </c>
      <c r="F16" s="148">
        <v>2629</v>
      </c>
      <c r="G16" s="145">
        <v>0.14109375838565985</v>
      </c>
      <c r="H16" s="147">
        <v>-0.2301255230125523</v>
      </c>
      <c r="I16" s="80"/>
      <c r="J16" s="80"/>
      <c r="K16" s="80"/>
      <c r="N16" s="79"/>
      <c r="O16" s="79"/>
      <c r="P16" s="79"/>
    </row>
    <row r="17" spans="2:11" ht="12.75" customHeight="1">
      <c r="B17" s="259" t="s">
        <v>76</v>
      </c>
      <c r="C17" s="259"/>
      <c r="D17" s="211">
        <v>13020</v>
      </c>
      <c r="E17" s="165">
        <v>0.9999999999999987</v>
      </c>
      <c r="F17" s="211">
        <v>18633</v>
      </c>
      <c r="G17" s="166">
        <v>0.9999999999999992</v>
      </c>
      <c r="H17" s="206">
        <v>-0.30123973595234266</v>
      </c>
      <c r="I17" s="80"/>
      <c r="J17" s="80"/>
      <c r="K17" s="80"/>
    </row>
    <row r="18" spans="2:11" ht="12.75">
      <c r="B18" s="260" t="s">
        <v>101</v>
      </c>
      <c r="C18" s="260"/>
      <c r="D18" s="260"/>
      <c r="E18" s="260"/>
      <c r="F18" s="260"/>
      <c r="G18" s="260"/>
      <c r="H18" s="260"/>
      <c r="I18" s="80"/>
      <c r="J18" s="80"/>
      <c r="K18" s="80"/>
    </row>
    <row r="19" spans="2:11" ht="12.75">
      <c r="B19" s="253" t="s">
        <v>45</v>
      </c>
      <c r="C19" s="253"/>
      <c r="D19" s="253"/>
      <c r="E19" s="253"/>
      <c r="F19" s="253"/>
      <c r="G19" s="253"/>
      <c r="H19" s="253"/>
      <c r="I19" s="80"/>
      <c r="J19" s="80"/>
      <c r="K19" s="80"/>
    </row>
    <row r="20" spans="2:11" ht="12.75">
      <c r="B20" s="253"/>
      <c r="C20" s="253"/>
      <c r="D20" s="253"/>
      <c r="E20" s="253"/>
      <c r="F20" s="253"/>
      <c r="G20" s="253"/>
      <c r="H20" s="253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/>
      <c r="K3" s="3"/>
      <c r="L3" s="3"/>
      <c r="M3" s="3"/>
      <c r="N3" s="4">
        <v>49672</v>
      </c>
      <c r="O3" s="193">
        <v>0.875123326286117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/>
      <c r="K4" s="3"/>
      <c r="L4" s="3"/>
      <c r="M4" s="3"/>
      <c r="N4" s="4">
        <v>7088</v>
      </c>
      <c r="O4" s="193">
        <v>0.12487667371388302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/>
      <c r="K5" s="106"/>
      <c r="L5" s="106"/>
      <c r="M5" s="106"/>
      <c r="N5" s="9">
        <v>56760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>
        <v>-0.12797890680458368</v>
      </c>
      <c r="H6" s="194">
        <v>-0.07733457378764974</v>
      </c>
      <c r="I6" s="194">
        <v>-0.06806150743634987</v>
      </c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>
        <v>0.020652818991097943</v>
      </c>
      <c r="H7" s="195">
        <v>0.0571618920719521</v>
      </c>
      <c r="I7" s="195">
        <v>0.06526437112807959</v>
      </c>
      <c r="J7" s="195"/>
      <c r="K7" s="195"/>
      <c r="L7" s="195"/>
      <c r="M7" s="195"/>
      <c r="N7" s="195">
        <v>0.06529532103376434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AUGUST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6165</v>
      </c>
      <c r="C11" s="108">
        <v>5772</v>
      </c>
      <c r="D11" s="196">
        <v>0.06808731808731805</v>
      </c>
      <c r="E11" s="108">
        <v>49672</v>
      </c>
      <c r="F11" s="18">
        <v>46086</v>
      </c>
      <c r="G11" s="196">
        <v>0.07781104890856216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1229</v>
      </c>
      <c r="C12" s="108">
        <v>1169</v>
      </c>
      <c r="D12" s="196">
        <v>0.0513259195893927</v>
      </c>
      <c r="E12" s="108">
        <v>7088</v>
      </c>
      <c r="F12" s="18">
        <v>7195</v>
      </c>
      <c r="G12" s="196">
        <v>-0.014871438498957557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7394</v>
      </c>
      <c r="C13" s="108">
        <v>6941</v>
      </c>
      <c r="D13" s="196">
        <v>0.06526437112807959</v>
      </c>
      <c r="E13" s="108">
        <v>56760</v>
      </c>
      <c r="F13" s="108">
        <v>53281</v>
      </c>
      <c r="G13" s="196">
        <v>0.06529532103376434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/>
      <c r="K10" s="68"/>
      <c r="L10" s="68"/>
      <c r="M10" s="68"/>
      <c r="N10" s="68">
        <v>11413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/>
      <c r="K11" s="67"/>
      <c r="L11" s="67"/>
      <c r="M11" s="67"/>
      <c r="N11" s="66">
        <v>49672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/>
      <c r="K12" s="41"/>
      <c r="L12" s="41"/>
      <c r="M12" s="41"/>
      <c r="N12" s="41">
        <v>61085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>
        <v>0.025604706907823127</v>
      </c>
      <c r="H13" s="201">
        <v>0.06250794054122721</v>
      </c>
      <c r="I13" s="201">
        <v>0.06995364517488412</v>
      </c>
      <c r="J13" s="201"/>
      <c r="K13" s="201"/>
      <c r="L13" s="201"/>
      <c r="M13" s="201"/>
      <c r="N13" s="201">
        <v>0.053262293951306994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>
        <v>0.015856777493606034</v>
      </c>
      <c r="H14" s="201">
        <v>0.016853932584269593</v>
      </c>
      <c r="I14" s="201">
        <v>0.07795100222717144</v>
      </c>
      <c r="J14" s="201"/>
      <c r="K14" s="201"/>
      <c r="L14" s="201"/>
      <c r="M14" s="201"/>
      <c r="N14" s="201">
        <v>-0.04172963895885806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>
        <v>0.02824311228021603</v>
      </c>
      <c r="H15" s="201">
        <v>0.07417450949114701</v>
      </c>
      <c r="I15" s="201">
        <v>0.06808731808731805</v>
      </c>
      <c r="J15" s="201"/>
      <c r="K15" s="201"/>
      <c r="L15" s="201"/>
      <c r="M15" s="201"/>
      <c r="N15" s="201">
        <v>0.07781104890856216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>
        <v>0.210984808243918</v>
      </c>
      <c r="H16" s="201">
        <v>0.19478655984694487</v>
      </c>
      <c r="I16" s="201">
        <v>0.19062623079952737</v>
      </c>
      <c r="J16" s="201"/>
      <c r="K16" s="201"/>
      <c r="L16" s="201"/>
      <c r="M16" s="201"/>
      <c r="N16" s="201">
        <v>0.18683801260538593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/>
      <c r="K25" s="68"/>
      <c r="L25" s="68"/>
      <c r="M25" s="68"/>
      <c r="N25" s="68">
        <v>13020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/>
      <c r="K26" s="67"/>
      <c r="L26" s="67"/>
      <c r="M26" s="67"/>
      <c r="N26" s="66">
        <v>7088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/>
      <c r="K27" s="44"/>
      <c r="L27" s="44"/>
      <c r="M27" s="44"/>
      <c r="N27" s="41">
        <v>20108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>
        <v>-0.2299955297273134</v>
      </c>
      <c r="H28" s="201">
        <v>-0.21447661469933188</v>
      </c>
      <c r="I28" s="201">
        <v>-0.113188479029813</v>
      </c>
      <c r="J28" s="201"/>
      <c r="K28" s="201"/>
      <c r="L28" s="201"/>
      <c r="M28" s="201"/>
      <c r="N28" s="201">
        <v>-0.22146507666098803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>
        <v>-0.30531784841075793</v>
      </c>
      <c r="H29" s="201">
        <v>-0.28488014751075597</v>
      </c>
      <c r="I29" s="201">
        <v>-0.1821441376837576</v>
      </c>
      <c r="J29" s="201"/>
      <c r="K29" s="201"/>
      <c r="L29" s="201"/>
      <c r="M29" s="201"/>
      <c r="N29" s="201">
        <v>-0.30123973595234266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>
        <v>-0.024958402662229595</v>
      </c>
      <c r="H30" s="201">
        <v>-0.029126213592232997</v>
      </c>
      <c r="I30" s="201">
        <v>0.0513259195893927</v>
      </c>
      <c r="J30" s="201"/>
      <c r="K30" s="201"/>
      <c r="L30" s="201"/>
      <c r="M30" s="201"/>
      <c r="N30" s="201">
        <v>-0.014871438498957557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>
        <v>0.6597968069666182</v>
      </c>
      <c r="H31" s="201">
        <v>0.6597675077969947</v>
      </c>
      <c r="I31" s="201">
        <v>0.6498575498575498</v>
      </c>
      <c r="J31" s="201"/>
      <c r="K31" s="201"/>
      <c r="L31" s="201"/>
      <c r="M31" s="201"/>
      <c r="N31" s="201">
        <v>0.6475034812015118</v>
      </c>
    </row>
    <row r="34" spans="1:7" ht="30.75" customHeight="1">
      <c r="A34" s="229" t="s">
        <v>4</v>
      </c>
      <c r="B34" s="273" t="str">
        <f>'R_PTW USED 2018vs2017'!B9:C9</f>
        <v>AUGUST</v>
      </c>
      <c r="C34" s="274"/>
      <c r="D34" s="275" t="s">
        <v>36</v>
      </c>
      <c r="E34" s="277" t="s">
        <v>23</v>
      </c>
      <c r="F34" s="278"/>
      <c r="G34" s="275" t="s">
        <v>36</v>
      </c>
    </row>
    <row r="35" spans="1:7" ht="15.75" customHeight="1">
      <c r="A35" s="230"/>
      <c r="B35" s="47">
        <v>2018</v>
      </c>
      <c r="C35" s="47">
        <v>2017</v>
      </c>
      <c r="D35" s="276"/>
      <c r="E35" s="47">
        <v>2018</v>
      </c>
      <c r="F35" s="47">
        <v>2017</v>
      </c>
      <c r="G35" s="276"/>
    </row>
    <row r="36" spans="1:7" ht="15.75" customHeight="1">
      <c r="A36" s="70" t="s">
        <v>42</v>
      </c>
      <c r="B36" s="112">
        <v>1452</v>
      </c>
      <c r="C36" s="112">
        <v>1347</v>
      </c>
      <c r="D36" s="196">
        <v>0.07795100222717144</v>
      </c>
      <c r="E36" s="112">
        <v>11413</v>
      </c>
      <c r="F36" s="112">
        <v>11910</v>
      </c>
      <c r="G36" s="196">
        <v>-0.04172963895885806</v>
      </c>
    </row>
    <row r="37" spans="1:7" ht="15.75" customHeight="1">
      <c r="A37" s="70" t="s">
        <v>43</v>
      </c>
      <c r="B37" s="112">
        <v>6165</v>
      </c>
      <c r="C37" s="112">
        <v>5772</v>
      </c>
      <c r="D37" s="196">
        <v>0.06808731808731805</v>
      </c>
      <c r="E37" s="112">
        <v>49672</v>
      </c>
      <c r="F37" s="112">
        <v>46086</v>
      </c>
      <c r="G37" s="196">
        <v>0.07781104890856216</v>
      </c>
    </row>
    <row r="38" spans="1:7" ht="15.75" customHeight="1">
      <c r="A38" s="104" t="s">
        <v>5</v>
      </c>
      <c r="B38" s="112">
        <v>7617</v>
      </c>
      <c r="C38" s="112">
        <v>7119</v>
      </c>
      <c r="D38" s="196">
        <v>0.06995364517488412</v>
      </c>
      <c r="E38" s="112">
        <v>61085</v>
      </c>
      <c r="F38" s="112">
        <v>57996</v>
      </c>
      <c r="G38" s="196">
        <v>0.053262293951306994</v>
      </c>
    </row>
    <row r="39" ht="15.75" customHeight="1"/>
    <row r="40" ht="15.75" customHeight="1"/>
    <row r="41" spans="1:7" ht="32.25" customHeight="1">
      <c r="A41" s="229" t="s">
        <v>3</v>
      </c>
      <c r="B41" s="273" t="str">
        <f>B34</f>
        <v>AUGUST</v>
      </c>
      <c r="C41" s="274"/>
      <c r="D41" s="275" t="s">
        <v>36</v>
      </c>
      <c r="E41" s="277" t="s">
        <v>23</v>
      </c>
      <c r="F41" s="278"/>
      <c r="G41" s="275" t="s">
        <v>36</v>
      </c>
    </row>
    <row r="42" spans="1:7" ht="15.75" customHeight="1">
      <c r="A42" s="230"/>
      <c r="B42" s="47">
        <v>2018</v>
      </c>
      <c r="C42" s="47">
        <v>2017</v>
      </c>
      <c r="D42" s="276"/>
      <c r="E42" s="47">
        <v>2018</v>
      </c>
      <c r="F42" s="47">
        <v>2017</v>
      </c>
      <c r="G42" s="276"/>
    </row>
    <row r="43" spans="1:7" ht="15.75" customHeight="1">
      <c r="A43" s="70" t="s">
        <v>42</v>
      </c>
      <c r="B43" s="112">
        <v>2281</v>
      </c>
      <c r="C43" s="112">
        <v>2789</v>
      </c>
      <c r="D43" s="196">
        <v>-0.1821441376837576</v>
      </c>
      <c r="E43" s="112">
        <v>13020</v>
      </c>
      <c r="F43" s="112">
        <v>18633</v>
      </c>
      <c r="G43" s="196">
        <v>-0.30123973595234266</v>
      </c>
    </row>
    <row r="44" spans="1:7" ht="15.75" customHeight="1">
      <c r="A44" s="70" t="s">
        <v>43</v>
      </c>
      <c r="B44" s="112">
        <v>1229</v>
      </c>
      <c r="C44" s="112">
        <v>1169</v>
      </c>
      <c r="D44" s="196">
        <v>0.0513259195893927</v>
      </c>
      <c r="E44" s="112">
        <v>7088</v>
      </c>
      <c r="F44" s="112">
        <v>7195</v>
      </c>
      <c r="G44" s="196">
        <v>-0.014871438498957557</v>
      </c>
    </row>
    <row r="45" spans="1:7" ht="15.75" customHeight="1">
      <c r="A45" s="104" t="s">
        <v>5</v>
      </c>
      <c r="B45" s="112">
        <v>3510</v>
      </c>
      <c r="C45" s="112">
        <v>3958</v>
      </c>
      <c r="D45" s="196">
        <v>-0.113188479029813</v>
      </c>
      <c r="E45" s="112">
        <v>20108</v>
      </c>
      <c r="F45" s="112">
        <v>25828</v>
      </c>
      <c r="G45" s="196">
        <v>-0.22146507666098803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46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2018-09-06T09:13:41Z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